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gw.city.morioka.iwate.jp\fs\05環境部\051000環境企画課\01環境みらい係\03啓発～CO2見える化事業\R6\"/>
    </mc:Choice>
  </mc:AlternateContent>
  <xr:revisionPtr revIDLastSave="0" documentId="13_ncr:1_{F3EDDF13-9EF6-4B99-AB4E-1827B3B4902A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記入シート" sheetId="1" r:id="rId1"/>
  </sheets>
  <definedNames>
    <definedName name="_xlnm.Print_Area" localSheetId="0">記入シート!$B$1:$R$29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E19" i="1"/>
  <c r="G20" i="1" l="1"/>
  <c r="H20" i="1"/>
  <c r="I20" i="1"/>
  <c r="J20" i="1"/>
  <c r="K20" i="1"/>
  <c r="L20" i="1"/>
  <c r="M20" i="1"/>
  <c r="N20" i="1"/>
  <c r="O20" i="1"/>
  <c r="P20" i="1"/>
  <c r="Q20" i="1"/>
  <c r="F20" i="1"/>
  <c r="G19" i="1"/>
  <c r="H19" i="1"/>
  <c r="I19" i="1"/>
  <c r="J19" i="1"/>
  <c r="K19" i="1"/>
  <c r="L19" i="1"/>
  <c r="M19" i="1"/>
  <c r="N19" i="1"/>
  <c r="O19" i="1"/>
  <c r="P19" i="1"/>
  <c r="Q19" i="1"/>
  <c r="F19" i="1"/>
  <c r="G16" i="1"/>
  <c r="H16" i="1"/>
  <c r="I16" i="1"/>
  <c r="J16" i="1"/>
  <c r="K16" i="1"/>
  <c r="L16" i="1"/>
  <c r="M16" i="1"/>
  <c r="N16" i="1"/>
  <c r="O16" i="1"/>
  <c r="P16" i="1"/>
  <c r="Q16" i="1"/>
  <c r="F16" i="1" l="1"/>
  <c r="R16" i="1" s="1"/>
  <c r="G13" i="1"/>
  <c r="H13" i="1"/>
  <c r="I13" i="1"/>
  <c r="J13" i="1"/>
  <c r="K13" i="1"/>
  <c r="L13" i="1"/>
  <c r="M13" i="1"/>
  <c r="N13" i="1"/>
  <c r="O13" i="1"/>
  <c r="P13" i="1"/>
  <c r="Q13" i="1"/>
  <c r="F13" i="1"/>
  <c r="G10" i="1"/>
  <c r="H10" i="1"/>
  <c r="I10" i="1"/>
  <c r="J10" i="1"/>
  <c r="K10" i="1"/>
  <c r="L10" i="1"/>
  <c r="M10" i="1"/>
  <c r="N10" i="1"/>
  <c r="O10" i="1"/>
  <c r="P10" i="1"/>
  <c r="Q10" i="1"/>
  <c r="F10" i="1"/>
  <c r="G7" i="1"/>
  <c r="H7" i="1"/>
  <c r="I7" i="1"/>
  <c r="J7" i="1"/>
  <c r="K7" i="1"/>
  <c r="L7" i="1"/>
  <c r="M7" i="1"/>
  <c r="N7" i="1"/>
  <c r="O7" i="1"/>
  <c r="P7" i="1"/>
  <c r="Q7" i="1"/>
  <c r="F7" i="1"/>
  <c r="R3" i="1"/>
  <c r="R5" i="1"/>
  <c r="R6" i="1"/>
  <c r="R8" i="1"/>
  <c r="R9" i="1"/>
  <c r="R11" i="1"/>
  <c r="R12" i="1"/>
  <c r="R14" i="1"/>
  <c r="R15" i="1"/>
  <c r="R17" i="1"/>
  <c r="R18" i="1"/>
  <c r="R19" i="1"/>
  <c r="R2" i="1"/>
  <c r="G4" i="1"/>
  <c r="G21" i="1" s="1"/>
  <c r="H4" i="1"/>
  <c r="I4" i="1"/>
  <c r="J4" i="1"/>
  <c r="K4" i="1"/>
  <c r="K21" i="1" s="1"/>
  <c r="L4" i="1"/>
  <c r="L21" i="1" s="1"/>
  <c r="M4" i="1"/>
  <c r="N4" i="1"/>
  <c r="N21" i="1" s="1"/>
  <c r="O4" i="1"/>
  <c r="O21" i="1" s="1"/>
  <c r="P4" i="1"/>
  <c r="P21" i="1" s="1"/>
  <c r="Q4" i="1"/>
  <c r="F4" i="1"/>
  <c r="H21" i="1" l="1"/>
  <c r="J21" i="1"/>
  <c r="F21" i="1"/>
  <c r="Q21" i="1"/>
  <c r="M21" i="1"/>
  <c r="I21" i="1"/>
  <c r="R13" i="1"/>
  <c r="R10" i="1"/>
  <c r="R4" i="1"/>
  <c r="R20" i="1" l="1"/>
  <c r="R21" i="1" l="1"/>
  <c r="R7" i="1" l="1"/>
  <c r="E16" i="1" l="1"/>
  <c r="E13" i="1"/>
  <c r="E10" i="1"/>
  <c r="E7" i="1"/>
  <c r="E4" i="1"/>
  <c r="E21" i="1" l="1"/>
</calcChain>
</file>

<file path=xl/sharedStrings.xml><?xml version="1.0" encoding="utf-8"?>
<sst xmlns="http://schemas.openxmlformats.org/spreadsheetml/2006/main" count="71" uniqueCount="45">
  <si>
    <t>6月</t>
  </si>
  <si>
    <t>7月</t>
  </si>
  <si>
    <t>8月</t>
  </si>
  <si>
    <t>9月</t>
  </si>
  <si>
    <t>10月</t>
  </si>
  <si>
    <t>11月</t>
  </si>
  <si>
    <t>12月</t>
  </si>
  <si>
    <t>1月</t>
  </si>
  <si>
    <t>合計</t>
    <rPh sb="0" eb="2">
      <t>ゴウケイ</t>
    </rPh>
    <phoneticPr fontId="3"/>
  </si>
  <si>
    <t>ｋWh</t>
  </si>
  <si>
    <t>金額</t>
    <rPh sb="0" eb="2">
      <t>キンガク</t>
    </rPh>
    <phoneticPr fontId="3"/>
  </si>
  <si>
    <t>円</t>
    <rPh sb="0" eb="1">
      <t>エン</t>
    </rPh>
    <phoneticPr fontId="3"/>
  </si>
  <si>
    <t>ｋｇ</t>
  </si>
  <si>
    <t>灯油</t>
    <rPh sb="0" eb="2">
      <t>トウユ</t>
    </rPh>
    <phoneticPr fontId="3"/>
  </si>
  <si>
    <t>軽油</t>
    <rPh sb="0" eb="2">
      <t>ケイユ</t>
    </rPh>
    <phoneticPr fontId="3"/>
  </si>
  <si>
    <t>4月</t>
    <phoneticPr fontId="5"/>
  </si>
  <si>
    <t>5月</t>
    <phoneticPr fontId="5"/>
  </si>
  <si>
    <t>2月</t>
    <phoneticPr fontId="5"/>
  </si>
  <si>
    <t>3月</t>
    <phoneticPr fontId="5"/>
  </si>
  <si>
    <t>月ごとの
合計</t>
    <rPh sb="0" eb="1">
      <t>ツキ</t>
    </rPh>
    <rPh sb="5" eb="7">
      <t>ゴウケイ</t>
    </rPh>
    <phoneticPr fontId="3"/>
  </si>
  <si>
    <t>L</t>
    <phoneticPr fontId="5"/>
  </si>
  <si>
    <t>L</t>
    <phoneticPr fontId="5"/>
  </si>
  <si>
    <t>使用量①</t>
    <rPh sb="0" eb="3">
      <t>シヨウリョウ</t>
    </rPh>
    <phoneticPr fontId="3"/>
  </si>
  <si>
    <t>使用量②</t>
    <rPh sb="0" eb="3">
      <t>シヨウリョウ</t>
    </rPh>
    <phoneticPr fontId="3"/>
  </si>
  <si>
    <t>使用量③</t>
    <rPh sb="0" eb="3">
      <t>シヨウリョウ</t>
    </rPh>
    <phoneticPr fontId="3"/>
  </si>
  <si>
    <t>使用量④</t>
    <rPh sb="0" eb="3">
      <t>シヨウリョウ</t>
    </rPh>
    <phoneticPr fontId="3"/>
  </si>
  <si>
    <t>使用量⑤</t>
    <rPh sb="0" eb="3">
      <t>シヨウリョウ</t>
    </rPh>
    <phoneticPr fontId="3"/>
  </si>
  <si>
    <t>使用量⑥</t>
    <rPh sb="0" eb="3">
      <t>シヨウリョウ</t>
    </rPh>
    <phoneticPr fontId="3"/>
  </si>
  <si>
    <t>軽油</t>
    <rPh sb="0" eb="2">
      <t>ケイユ</t>
    </rPh>
    <phoneticPr fontId="5"/>
  </si>
  <si>
    <t>ガソリン</t>
    <phoneticPr fontId="5"/>
  </si>
  <si>
    <t>灯油</t>
    <rPh sb="0" eb="2">
      <t>トウユ</t>
    </rPh>
    <phoneticPr fontId="5"/>
  </si>
  <si>
    <t>都市ガス</t>
    <rPh sb="0" eb="2">
      <t>トシ</t>
    </rPh>
    <phoneticPr fontId="5"/>
  </si>
  <si>
    <t>電気</t>
    <rPh sb="0" eb="2">
      <t>デンキ</t>
    </rPh>
    <phoneticPr fontId="5"/>
  </si>
  <si>
    <t>エネルギーの種類</t>
    <rPh sb="6" eb="8">
      <t>シュルイ</t>
    </rPh>
    <phoneticPr fontId="5"/>
  </si>
  <si>
    <t>二酸化炭素排出係数</t>
    <rPh sb="0" eb="3">
      <t>ニサンカ</t>
    </rPh>
    <rPh sb="3" eb="5">
      <t>タンソ</t>
    </rPh>
    <rPh sb="5" eb="7">
      <t>ハイシュツ</t>
    </rPh>
    <rPh sb="7" eb="9">
      <t>ケイスウ</t>
    </rPh>
    <phoneticPr fontId="5"/>
  </si>
  <si>
    <t>ガソリン</t>
    <phoneticPr fontId="5"/>
  </si>
  <si>
    <t>ガス</t>
    <phoneticPr fontId="3"/>
  </si>
  <si>
    <r>
      <rPr>
        <b/>
        <sz val="14"/>
        <color indexed="63"/>
        <rFont val="HG丸ｺﾞｼｯｸM-PRO"/>
        <family val="3"/>
        <charset val="128"/>
      </rPr>
      <t>電　気</t>
    </r>
    <r>
      <rPr>
        <b/>
        <sz val="16"/>
        <color indexed="63"/>
        <rFont val="HG丸ｺﾞｼｯｸM-PRO"/>
        <family val="3"/>
        <charset val="128"/>
      </rPr>
      <t xml:space="preserve">
</t>
    </r>
    <r>
      <rPr>
        <b/>
        <sz val="11"/>
        <color indexed="63"/>
        <rFont val="HG丸ｺﾞｼｯｸM-PRO"/>
        <family val="3"/>
        <charset val="128"/>
      </rPr>
      <t>（上：昨年度）
（下：今年度）</t>
    </r>
    <rPh sb="0" eb="1">
      <t>デン</t>
    </rPh>
    <rPh sb="2" eb="3">
      <t>キ</t>
    </rPh>
    <rPh sb="5" eb="6">
      <t>ウエ</t>
    </rPh>
    <rPh sb="7" eb="10">
      <t>サクネンド</t>
    </rPh>
    <rPh sb="13" eb="14">
      <t>シタ</t>
    </rPh>
    <rPh sb="15" eb="18">
      <t>コンネンド</t>
    </rPh>
    <phoneticPr fontId="3"/>
  </si>
  <si>
    <t>記載例</t>
    <rPh sb="0" eb="2">
      <t>キサイ</t>
    </rPh>
    <rPh sb="2" eb="3">
      <t>レイ</t>
    </rPh>
    <phoneticPr fontId="5"/>
  </si>
  <si>
    <r>
      <t>m</t>
    </r>
    <r>
      <rPr>
        <vertAlign val="superscript"/>
        <sz val="12"/>
        <color indexed="63"/>
        <rFont val="HG丸ｺﾞｼｯｸM-PRO"/>
        <family val="3"/>
        <charset val="128"/>
      </rPr>
      <t>3</t>
    </r>
  </si>
  <si>
    <r>
      <t>ＣＯ</t>
    </r>
    <r>
      <rPr>
        <vertAlign val="subscript"/>
        <sz val="12"/>
        <color indexed="63"/>
        <rFont val="HG丸ｺﾞｼｯｸM-PRO"/>
        <family val="3"/>
        <charset val="128"/>
      </rPr>
      <t xml:space="preserve">２
</t>
    </r>
    <r>
      <rPr>
        <sz val="12"/>
        <color indexed="63"/>
        <rFont val="HG丸ｺﾞｼｯｸM-PRO"/>
        <family val="3"/>
        <charset val="128"/>
      </rPr>
      <t>排出量</t>
    </r>
    <rPh sb="4" eb="6">
      <t>ハイシュツ</t>
    </rPh>
    <rPh sb="6" eb="7">
      <t>リョウ</t>
    </rPh>
    <phoneticPr fontId="3"/>
  </si>
  <si>
    <t>LPガス</t>
    <phoneticPr fontId="5"/>
  </si>
  <si>
    <t>25.0</t>
    <phoneticPr fontId="5"/>
  </si>
  <si>
    <t>＜令和6年度版＞</t>
    <phoneticPr fontId="5"/>
  </si>
  <si>
    <r>
      <t>出典）環境省
　　「温室効果ガス排出量算定・報告・公表制度」
　　　日本LPガス協会
　　「プロパン、ブタン、LPガスのCO</t>
    </r>
    <r>
      <rPr>
        <sz val="11"/>
        <color theme="1"/>
        <rFont val="Segoe UI Symbol"/>
        <family val="3"/>
      </rPr>
      <t>₂</t>
    </r>
    <r>
      <rPr>
        <sz val="11"/>
        <color theme="1"/>
        <rFont val="HG丸ｺﾞｼｯｸM-PRO"/>
        <family val="3"/>
        <charset val="128"/>
      </rPr>
      <t>排出
　　　原単位に係るガイドライン」</t>
    </r>
    <rPh sb="0" eb="2">
      <t>シュッテン</t>
    </rPh>
    <rPh sb="3" eb="6">
      <t>カンキョウショウ</t>
    </rPh>
    <rPh sb="10" eb="12">
      <t>オンシツ</t>
    </rPh>
    <rPh sb="12" eb="14">
      <t>コウカ</t>
    </rPh>
    <rPh sb="16" eb="18">
      <t>ハイシュツ</t>
    </rPh>
    <rPh sb="18" eb="19">
      <t>リョウ</t>
    </rPh>
    <rPh sb="19" eb="21">
      <t>サンテイ</t>
    </rPh>
    <rPh sb="22" eb="24">
      <t>ホウコク</t>
    </rPh>
    <rPh sb="25" eb="27">
      <t>コウヒョウ</t>
    </rPh>
    <rPh sb="27" eb="29">
      <t>セイド</t>
    </rPh>
    <rPh sb="34" eb="36">
      <t>ニホン</t>
    </rPh>
    <rPh sb="40" eb="42">
      <t>キョウカイ</t>
    </rPh>
    <rPh sb="63" eb="65">
      <t>ハイシュツ</t>
    </rPh>
    <rPh sb="69" eb="72">
      <t>ゲンタンイ</t>
    </rPh>
    <rPh sb="73" eb="74">
      <t>カカワ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</si>
</sst>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&quot;ＣＯ２ \排出量 \(③×&quot;#.#&quot;)&quot;"/>
    <numFmt numFmtId="178" formatCode="#,##0.0;[Red]\-#,##0.0"/>
    <numFmt numFmtId="179" formatCode="0.0"/>
    <numFmt numFmtId="180" formatCode="0.0_ "/>
    <numFmt numFmtId="181" formatCode="#,##0.0_ ;[Red]\-#,##0.0\ 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63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color indexed="63"/>
      <name val="HG丸ｺﾞｼｯｸM-PRO"/>
      <family val="3"/>
      <charset val="128"/>
    </font>
    <font>
      <b/>
      <sz val="11"/>
      <color indexed="63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indexed="63"/>
      <name val="HG丸ｺﾞｼｯｸM-PRO"/>
      <family val="3"/>
      <charset val="128"/>
    </font>
    <font>
      <b/>
      <sz val="12"/>
      <color indexed="63"/>
      <name val="HG丸ｺﾞｼｯｸM-PRO"/>
      <family val="3"/>
      <charset val="128"/>
    </font>
    <font>
      <b/>
      <sz val="14"/>
      <color indexed="56"/>
      <name val="HG丸ｺﾞｼｯｸM-PRO"/>
      <family val="3"/>
      <charset val="128"/>
    </font>
    <font>
      <vertAlign val="subscript"/>
      <sz val="12"/>
      <color indexed="63"/>
      <name val="HG丸ｺﾞｼｯｸM-PRO"/>
      <family val="3"/>
      <charset val="128"/>
    </font>
    <font>
      <vertAlign val="superscript"/>
      <sz val="12"/>
      <color indexed="63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theme="1"/>
      <name val="Segoe UI Symbol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51">
    <xf numFmtId="0" fontId="0" fillId="0" borderId="0" xfId="0">
      <alignment vertical="center"/>
    </xf>
    <xf numFmtId="0" fontId="4" fillId="3" borderId="1" xfId="2" applyFont="1" applyFill="1" applyBorder="1" applyAlignment="1">
      <alignment horizontal="center" vertical="center"/>
    </xf>
    <xf numFmtId="0" fontId="4" fillId="2" borderId="7" xfId="2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1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38" fontId="10" fillId="0" borderId="9" xfId="1" applyFont="1" applyFill="1" applyBorder="1" applyAlignment="1" applyProtection="1">
      <alignment horizontal="center" vertical="center"/>
    </xf>
    <xf numFmtId="0" fontId="9" fillId="3" borderId="1" xfId="2" applyFont="1" applyFill="1" applyBorder="1" applyAlignment="1">
      <alignment horizontal="center" vertical="center" wrapText="1"/>
    </xf>
    <xf numFmtId="0" fontId="9" fillId="3" borderId="6" xfId="2" applyFont="1" applyFill="1" applyBorder="1" applyAlignment="1">
      <alignment horizontal="center" vertical="center"/>
    </xf>
    <xf numFmtId="179" fontId="10" fillId="3" borderId="9" xfId="2" applyNumberFormat="1" applyFont="1" applyFill="1" applyBorder="1" applyAlignment="1">
      <alignment horizontal="center" vertical="center"/>
    </xf>
    <xf numFmtId="179" fontId="10" fillId="0" borderId="9" xfId="2" applyNumberFormat="1" applyFont="1" applyBorder="1" applyAlignment="1">
      <alignment horizontal="center" vertical="center"/>
    </xf>
    <xf numFmtId="177" fontId="9" fillId="3" borderId="1" xfId="2" applyNumberFormat="1" applyFont="1" applyFill="1" applyBorder="1" applyAlignment="1">
      <alignment horizontal="center" vertical="center" wrapText="1"/>
    </xf>
    <xf numFmtId="0" fontId="10" fillId="3" borderId="9" xfId="2" applyFont="1" applyFill="1" applyBorder="1" applyAlignment="1">
      <alignment horizontal="center" vertical="center"/>
    </xf>
    <xf numFmtId="176" fontId="9" fillId="0" borderId="6" xfId="2" applyNumberFormat="1" applyFont="1" applyBorder="1" applyAlignment="1">
      <alignment horizontal="center" vertical="center"/>
    </xf>
    <xf numFmtId="176" fontId="10" fillId="0" borderId="9" xfId="2" applyNumberFormat="1" applyFont="1" applyBorder="1" applyAlignment="1">
      <alignment horizontal="center" vertical="center"/>
    </xf>
    <xf numFmtId="180" fontId="10" fillId="3" borderId="10" xfId="2" applyNumberFormat="1" applyFont="1" applyFill="1" applyBorder="1" applyAlignment="1">
      <alignment horizontal="center" vertical="center"/>
    </xf>
    <xf numFmtId="0" fontId="14" fillId="0" borderId="0" xfId="0" applyFont="1">
      <alignment vertical="center"/>
    </xf>
    <xf numFmtId="38" fontId="11" fillId="0" borderId="7" xfId="1" applyFont="1" applyFill="1" applyBorder="1" applyAlignment="1" applyProtection="1">
      <alignment horizontal="center" vertical="center"/>
      <protection locked="0"/>
    </xf>
    <xf numFmtId="38" fontId="11" fillId="0" borderId="1" xfId="1" applyFont="1" applyFill="1" applyBorder="1" applyAlignment="1" applyProtection="1">
      <alignment horizontal="center" vertical="center"/>
      <protection locked="0"/>
    </xf>
    <xf numFmtId="178" fontId="4" fillId="3" borderId="7" xfId="1" applyNumberFormat="1" applyFont="1" applyFill="1" applyBorder="1" applyAlignment="1" applyProtection="1">
      <alignment horizontal="center" vertical="center"/>
    </xf>
    <xf numFmtId="178" fontId="4" fillId="3" borderId="7" xfId="1" applyNumberFormat="1" applyFont="1" applyFill="1" applyBorder="1" applyAlignment="1">
      <alignment horizontal="center" vertical="center"/>
    </xf>
    <xf numFmtId="178" fontId="11" fillId="3" borderId="7" xfId="1" applyNumberFormat="1" applyFont="1" applyFill="1" applyBorder="1" applyAlignment="1" applyProtection="1">
      <alignment horizontal="center" vertical="center"/>
    </xf>
    <xf numFmtId="38" fontId="10" fillId="3" borderId="9" xfId="2" applyNumberFormat="1" applyFont="1" applyFill="1" applyBorder="1" applyAlignment="1">
      <alignment horizontal="center" vertical="center"/>
    </xf>
    <xf numFmtId="38" fontId="11" fillId="3" borderId="7" xfId="1" applyFont="1" applyFill="1" applyBorder="1" applyAlignment="1" applyProtection="1">
      <alignment horizontal="center" vertical="center"/>
    </xf>
    <xf numFmtId="178" fontId="11" fillId="3" borderId="1" xfId="1" applyNumberFormat="1" applyFont="1" applyFill="1" applyBorder="1" applyAlignment="1" applyProtection="1">
      <alignment horizontal="center" vertical="center"/>
      <protection hidden="1"/>
    </xf>
    <xf numFmtId="38" fontId="11" fillId="3" borderId="1" xfId="1" applyFont="1" applyFill="1" applyBorder="1" applyAlignment="1" applyProtection="1">
      <alignment horizontal="center" vertical="center"/>
      <protection hidden="1"/>
    </xf>
    <xf numFmtId="178" fontId="11" fillId="0" borderId="7" xfId="1" applyNumberFormat="1" applyFont="1" applyFill="1" applyBorder="1" applyAlignment="1" applyProtection="1">
      <alignment horizontal="center" vertical="center"/>
      <protection locked="0"/>
    </xf>
    <xf numFmtId="178" fontId="11" fillId="0" borderId="1" xfId="1" applyNumberFormat="1" applyFont="1" applyFill="1" applyBorder="1" applyAlignment="1" applyProtection="1">
      <alignment horizontal="center" vertical="center"/>
      <protection locked="0"/>
    </xf>
    <xf numFmtId="49" fontId="10" fillId="0" borderId="9" xfId="2" applyNumberFormat="1" applyFont="1" applyBorder="1" applyAlignment="1">
      <alignment horizontal="center" vertical="center"/>
    </xf>
    <xf numFmtId="49" fontId="10" fillId="3" borderId="9" xfId="2" applyNumberFormat="1" applyFont="1" applyFill="1" applyBorder="1" applyAlignment="1">
      <alignment horizontal="center" vertical="center"/>
    </xf>
    <xf numFmtId="181" fontId="11" fillId="3" borderId="7" xfId="1" applyNumberFormat="1" applyFont="1" applyFill="1" applyBorder="1" applyAlignment="1" applyProtection="1">
      <alignment horizontal="center" vertical="center"/>
    </xf>
    <xf numFmtId="0" fontId="16" fillId="0" borderId="0" xfId="0" applyFont="1">
      <alignment vertical="center"/>
    </xf>
    <xf numFmtId="2" fontId="15" fillId="2" borderId="1" xfId="0" applyNumberFormat="1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0" fontId="4" fillId="0" borderId="1" xfId="2" applyFont="1" applyBorder="1" applyAlignment="1">
      <alignment horizontal="distributed" vertical="center" justifyLastLine="1"/>
    </xf>
    <xf numFmtId="0" fontId="6" fillId="0" borderId="2" xfId="2" applyFont="1" applyBorder="1" applyAlignment="1">
      <alignment horizontal="center" vertical="center" wrapText="1" justifyLastLine="1"/>
    </xf>
    <xf numFmtId="0" fontId="6" fillId="0" borderId="3" xfId="2" applyFont="1" applyBorder="1" applyAlignment="1">
      <alignment horizontal="center" vertical="center" justifyLastLine="1"/>
    </xf>
    <xf numFmtId="0" fontId="6" fillId="0" borderId="4" xfId="2" applyFont="1" applyBorder="1" applyAlignment="1">
      <alignment horizontal="center" vertical="center" justifyLastLine="1"/>
    </xf>
    <xf numFmtId="0" fontId="8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8" fillId="0" borderId="11" xfId="0" applyFont="1" applyBorder="1">
      <alignment vertical="center"/>
    </xf>
    <xf numFmtId="0" fontId="4" fillId="0" borderId="1" xfId="2" applyFont="1" applyBorder="1" applyAlignment="1">
      <alignment horizontal="distributed" vertical="center" wrapText="1" justifyLastLine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colors>
    <mruColors>
      <color rgb="FFFFFF99"/>
      <color rgb="FFFFAFFF"/>
      <color rgb="FFFFCCFF"/>
      <color rgb="FFA4D76B"/>
      <color rgb="FF79DCFF"/>
      <color rgb="FFFFFF66"/>
      <color rgb="FFCCFF99"/>
      <color rgb="FFFFCCCC"/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666750</xdr:colOff>
      <xdr:row>22</xdr:row>
      <xdr:rowOff>3174</xdr:rowOff>
    </xdr:from>
    <xdr:to>
      <xdr:col>14</xdr:col>
      <xdr:colOff>206376</xdr:colOff>
      <xdr:row>28</xdr:row>
      <xdr:rowOff>118836</xdr:rowOff>
    </xdr:to>
    <xdr:sp macro="" textlink="">
      <xdr:nvSpPr>
        <xdr:cNvPr id="2" name="円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557407" y="8624660"/>
          <a:ext cx="3567340" cy="1421947"/>
        </a:xfrm>
        <a:prstGeom prst="wedgeEllipseCallout">
          <a:avLst>
            <a:gd name="adj1" fmla="val 72811"/>
            <a:gd name="adj2" fmla="val 18865"/>
          </a:avLst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135618</xdr:colOff>
      <xdr:row>23</xdr:row>
      <xdr:rowOff>111246</xdr:rowOff>
    </xdr:from>
    <xdr:to>
      <xdr:col>14</xdr:col>
      <xdr:colOff>111126</xdr:colOff>
      <xdr:row>27</xdr:row>
      <xdr:rowOff>150586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7831818" y="8950446"/>
          <a:ext cx="3197679" cy="9101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CO</a:t>
          </a:r>
          <a:r>
            <a:rPr kumimoji="1" lang="ja-JP" altLang="en-US" sz="1400" baseline="-25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２</a:t>
          </a:r>
          <a:r>
            <a:rPr kumimoji="1" lang="ja-JP" altLang="en-US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排出量は、使用量（①～⑥）に</a:t>
          </a:r>
        </a:p>
        <a:p>
          <a:r>
            <a:rPr kumimoji="1" lang="ja-JP" altLang="en-US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各エネルギーの二酸化炭素排出係数を</a:t>
          </a:r>
        </a:p>
        <a:p>
          <a:r>
            <a:rPr kumimoji="1" lang="ja-JP" altLang="en-US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かけて求めるよ！</a:t>
          </a:r>
        </a:p>
      </xdr:txBody>
    </xdr:sp>
    <xdr:clientData/>
  </xdr:twoCellAnchor>
  <xdr:twoCellAnchor editAs="oneCell">
    <xdr:from>
      <xdr:col>14</xdr:col>
      <xdr:colOff>802640</xdr:colOff>
      <xdr:row>21</xdr:row>
      <xdr:rowOff>113758</xdr:rowOff>
    </xdr:from>
    <xdr:to>
      <xdr:col>16</xdr:col>
      <xdr:colOff>721786</xdr:colOff>
      <xdr:row>29</xdr:row>
      <xdr:rowOff>7918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1011" y="8571958"/>
          <a:ext cx="1530232" cy="15814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  <pageSetUpPr fitToPage="1"/>
  </sheetPr>
  <dimension ref="B1:R29"/>
  <sheetViews>
    <sheetView showGridLines="0" showZeros="0" tabSelected="1" showWhiteSpace="0" view="pageBreakPreview" zoomScale="70" zoomScaleNormal="50" zoomScaleSheetLayoutView="70" zoomScalePageLayoutView="60" workbookViewId="0"/>
  </sheetViews>
  <sheetFormatPr defaultColWidth="9" defaultRowHeight="13.2" x14ac:dyDescent="0.2"/>
  <cols>
    <col min="1" max="1" width="4.44140625" customWidth="1"/>
    <col min="2" max="2" width="17.88671875" customWidth="1"/>
    <col min="3" max="3" width="12.6640625" customWidth="1"/>
    <col min="4" max="4" width="6.6640625" bestFit="1" customWidth="1"/>
    <col min="5" max="18" width="11.6640625" customWidth="1"/>
    <col min="19" max="19" width="4.44140625" customWidth="1"/>
  </cols>
  <sheetData>
    <row r="1" spans="2:18" ht="16.2" x14ac:dyDescent="0.2">
      <c r="B1" s="41" t="s">
        <v>43</v>
      </c>
      <c r="C1" s="41"/>
      <c r="D1" s="42"/>
      <c r="E1" s="3" t="s">
        <v>38</v>
      </c>
      <c r="F1" s="2" t="s">
        <v>15</v>
      </c>
      <c r="G1" s="4" t="s">
        <v>16</v>
      </c>
      <c r="H1" s="4" t="s">
        <v>0</v>
      </c>
      <c r="I1" s="4" t="s">
        <v>1</v>
      </c>
      <c r="J1" s="4" t="s">
        <v>2</v>
      </c>
      <c r="K1" s="4" t="s">
        <v>3</v>
      </c>
      <c r="L1" s="4" t="s">
        <v>4</v>
      </c>
      <c r="M1" s="4" t="s">
        <v>5</v>
      </c>
      <c r="N1" s="4" t="s">
        <v>6</v>
      </c>
      <c r="O1" s="4" t="s">
        <v>7</v>
      </c>
      <c r="P1" s="4" t="s">
        <v>17</v>
      </c>
      <c r="Q1" s="4" t="s">
        <v>18</v>
      </c>
      <c r="R1" s="1" t="s">
        <v>8</v>
      </c>
    </row>
    <row r="2" spans="2:18" ht="32.4" customHeight="1" x14ac:dyDescent="0.2">
      <c r="B2" s="44" t="s">
        <v>37</v>
      </c>
      <c r="C2" s="6" t="s">
        <v>22</v>
      </c>
      <c r="D2" s="7" t="s">
        <v>9</v>
      </c>
      <c r="E2" s="8">
        <v>291</v>
      </c>
      <c r="F2" s="21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9">
        <f>SUM(F2:Q2)</f>
        <v>0</v>
      </c>
    </row>
    <row r="3" spans="2:18" ht="32.4" customHeight="1" x14ac:dyDescent="0.2">
      <c r="B3" s="45"/>
      <c r="C3" s="9" t="s">
        <v>10</v>
      </c>
      <c r="D3" s="7" t="s">
        <v>11</v>
      </c>
      <c r="E3" s="10">
        <v>7862</v>
      </c>
      <c r="F3" s="21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9">
        <f t="shared" ref="R3:R21" si="0">SUM(F3:Q3)</f>
        <v>0</v>
      </c>
    </row>
    <row r="4" spans="2:18" ht="32.4" customHeight="1" x14ac:dyDescent="0.2">
      <c r="B4" s="45"/>
      <c r="C4" s="11" t="s">
        <v>40</v>
      </c>
      <c r="D4" s="12" t="s">
        <v>12</v>
      </c>
      <c r="E4" s="13">
        <f>E2*H24</f>
        <v>138.80699999999999</v>
      </c>
      <c r="F4" s="23">
        <f>F2*$H$24</f>
        <v>0</v>
      </c>
      <c r="G4" s="23">
        <f t="shared" ref="G4:Q4" si="1">G2*$H$24</f>
        <v>0</v>
      </c>
      <c r="H4" s="23">
        <f t="shared" si="1"/>
        <v>0</v>
      </c>
      <c r="I4" s="23">
        <f t="shared" si="1"/>
        <v>0</v>
      </c>
      <c r="J4" s="23">
        <f t="shared" si="1"/>
        <v>0</v>
      </c>
      <c r="K4" s="23">
        <f t="shared" si="1"/>
        <v>0</v>
      </c>
      <c r="L4" s="23">
        <f t="shared" si="1"/>
        <v>0</v>
      </c>
      <c r="M4" s="23">
        <f t="shared" si="1"/>
        <v>0</v>
      </c>
      <c r="N4" s="23">
        <f t="shared" si="1"/>
        <v>0</v>
      </c>
      <c r="O4" s="23">
        <f t="shared" si="1"/>
        <v>0</v>
      </c>
      <c r="P4" s="23">
        <f t="shared" si="1"/>
        <v>0</v>
      </c>
      <c r="Q4" s="23">
        <f t="shared" si="1"/>
        <v>0</v>
      </c>
      <c r="R4" s="28">
        <f t="shared" si="0"/>
        <v>0</v>
      </c>
    </row>
    <row r="5" spans="2:18" ht="32.4" customHeight="1" x14ac:dyDescent="0.2">
      <c r="B5" s="45"/>
      <c r="C5" s="6" t="s">
        <v>23</v>
      </c>
      <c r="D5" s="7" t="s">
        <v>9</v>
      </c>
      <c r="E5" s="8">
        <v>241</v>
      </c>
      <c r="F5" s="21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9">
        <f t="shared" si="0"/>
        <v>0</v>
      </c>
    </row>
    <row r="6" spans="2:18" ht="32.4" customHeight="1" x14ac:dyDescent="0.2">
      <c r="B6" s="45"/>
      <c r="C6" s="9" t="s">
        <v>10</v>
      </c>
      <c r="D6" s="7" t="s">
        <v>11</v>
      </c>
      <c r="E6" s="10">
        <v>7145</v>
      </c>
      <c r="F6" s="21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9">
        <f t="shared" si="0"/>
        <v>0</v>
      </c>
    </row>
    <row r="7" spans="2:18" ht="32.4" customHeight="1" x14ac:dyDescent="0.2">
      <c r="B7" s="46"/>
      <c r="C7" s="11" t="s">
        <v>40</v>
      </c>
      <c r="D7" s="12" t="s">
        <v>12</v>
      </c>
      <c r="E7" s="13">
        <f>E5*H24</f>
        <v>114.95699999999999</v>
      </c>
      <c r="F7" s="23">
        <f>F5*$H$24</f>
        <v>0</v>
      </c>
      <c r="G7" s="23">
        <f t="shared" ref="G7:Q7" si="2">G5*$H$24</f>
        <v>0</v>
      </c>
      <c r="H7" s="23">
        <f t="shared" si="2"/>
        <v>0</v>
      </c>
      <c r="I7" s="23">
        <f t="shared" si="2"/>
        <v>0</v>
      </c>
      <c r="J7" s="23">
        <f t="shared" si="2"/>
        <v>0</v>
      </c>
      <c r="K7" s="23">
        <f t="shared" si="2"/>
        <v>0</v>
      </c>
      <c r="L7" s="23">
        <f t="shared" si="2"/>
        <v>0</v>
      </c>
      <c r="M7" s="23">
        <f t="shared" si="2"/>
        <v>0</v>
      </c>
      <c r="N7" s="23">
        <f t="shared" si="2"/>
        <v>0</v>
      </c>
      <c r="O7" s="23">
        <f t="shared" si="2"/>
        <v>0</v>
      </c>
      <c r="P7" s="23">
        <f t="shared" si="2"/>
        <v>0</v>
      </c>
      <c r="Q7" s="23">
        <f t="shared" si="2"/>
        <v>0</v>
      </c>
      <c r="R7" s="28">
        <f t="shared" si="0"/>
        <v>0</v>
      </c>
    </row>
    <row r="8" spans="2:18" ht="32.4" customHeight="1" x14ac:dyDescent="0.2">
      <c r="B8" s="43" t="s">
        <v>36</v>
      </c>
      <c r="C8" s="6" t="s">
        <v>24</v>
      </c>
      <c r="D8" s="7" t="s">
        <v>39</v>
      </c>
      <c r="E8" s="14">
        <v>4</v>
      </c>
      <c r="F8" s="30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29">
        <f t="shared" si="0"/>
        <v>0</v>
      </c>
    </row>
    <row r="9" spans="2:18" ht="32.4" customHeight="1" x14ac:dyDescent="0.2">
      <c r="B9" s="43"/>
      <c r="C9" s="9" t="s">
        <v>10</v>
      </c>
      <c r="D9" s="7" t="s">
        <v>11</v>
      </c>
      <c r="E9" s="10">
        <v>1566</v>
      </c>
      <c r="F9" s="21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9">
        <f t="shared" si="0"/>
        <v>0</v>
      </c>
    </row>
    <row r="10" spans="2:18" ht="32.4" customHeight="1" x14ac:dyDescent="0.2">
      <c r="B10" s="43"/>
      <c r="C10" s="15" t="s">
        <v>40</v>
      </c>
      <c r="D10" s="12" t="s">
        <v>12</v>
      </c>
      <c r="E10" s="13">
        <f>E8*H25</f>
        <v>8.1999999999999993</v>
      </c>
      <c r="F10" s="23">
        <f>F8*$H$25</f>
        <v>0</v>
      </c>
      <c r="G10" s="23">
        <f t="shared" ref="G10:Q10" si="3">G8*$H$25</f>
        <v>0</v>
      </c>
      <c r="H10" s="23">
        <f t="shared" si="3"/>
        <v>0</v>
      </c>
      <c r="I10" s="23">
        <f t="shared" si="3"/>
        <v>0</v>
      </c>
      <c r="J10" s="23">
        <f t="shared" si="3"/>
        <v>0</v>
      </c>
      <c r="K10" s="23">
        <f t="shared" si="3"/>
        <v>0</v>
      </c>
      <c r="L10" s="23">
        <f t="shared" si="3"/>
        <v>0</v>
      </c>
      <c r="M10" s="23">
        <f t="shared" si="3"/>
        <v>0</v>
      </c>
      <c r="N10" s="23">
        <f t="shared" si="3"/>
        <v>0</v>
      </c>
      <c r="O10" s="23">
        <f t="shared" si="3"/>
        <v>0</v>
      </c>
      <c r="P10" s="23">
        <f t="shared" si="3"/>
        <v>0</v>
      </c>
      <c r="Q10" s="23">
        <f t="shared" si="3"/>
        <v>0</v>
      </c>
      <c r="R10" s="29">
        <f t="shared" si="0"/>
        <v>0</v>
      </c>
    </row>
    <row r="11" spans="2:18" ht="32.4" customHeight="1" x14ac:dyDescent="0.2">
      <c r="B11" s="43" t="s">
        <v>13</v>
      </c>
      <c r="C11" s="6" t="s">
        <v>25</v>
      </c>
      <c r="D11" s="7" t="s">
        <v>21</v>
      </c>
      <c r="E11" s="14">
        <v>20</v>
      </c>
      <c r="F11" s="30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29">
        <f t="shared" si="0"/>
        <v>0</v>
      </c>
    </row>
    <row r="12" spans="2:18" ht="32.4" customHeight="1" x14ac:dyDescent="0.2">
      <c r="B12" s="43"/>
      <c r="C12" s="9" t="s">
        <v>10</v>
      </c>
      <c r="D12" s="7" t="s">
        <v>11</v>
      </c>
      <c r="E12" s="10">
        <v>1400</v>
      </c>
      <c r="F12" s="21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9">
        <f t="shared" si="0"/>
        <v>0</v>
      </c>
    </row>
    <row r="13" spans="2:18" ht="32.4" customHeight="1" x14ac:dyDescent="0.2">
      <c r="B13" s="43"/>
      <c r="C13" s="11" t="s">
        <v>40</v>
      </c>
      <c r="D13" s="12" t="s">
        <v>12</v>
      </c>
      <c r="E13" s="16">
        <f>E11*H27</f>
        <v>50</v>
      </c>
      <c r="F13" s="24">
        <f>F11*$H$26</f>
        <v>0</v>
      </c>
      <c r="G13" s="24">
        <f t="shared" ref="G13:Q13" si="4">G11*$H$26</f>
        <v>0</v>
      </c>
      <c r="H13" s="24">
        <f t="shared" si="4"/>
        <v>0</v>
      </c>
      <c r="I13" s="24">
        <f t="shared" si="4"/>
        <v>0</v>
      </c>
      <c r="J13" s="24">
        <f t="shared" si="4"/>
        <v>0</v>
      </c>
      <c r="K13" s="24">
        <f t="shared" si="4"/>
        <v>0</v>
      </c>
      <c r="L13" s="24">
        <f t="shared" si="4"/>
        <v>0</v>
      </c>
      <c r="M13" s="24">
        <f t="shared" si="4"/>
        <v>0</v>
      </c>
      <c r="N13" s="24">
        <f t="shared" si="4"/>
        <v>0</v>
      </c>
      <c r="O13" s="24">
        <f t="shared" si="4"/>
        <v>0</v>
      </c>
      <c r="P13" s="24">
        <f t="shared" si="4"/>
        <v>0</v>
      </c>
      <c r="Q13" s="24">
        <f t="shared" si="4"/>
        <v>0</v>
      </c>
      <c r="R13" s="29">
        <f t="shared" si="0"/>
        <v>0</v>
      </c>
    </row>
    <row r="14" spans="2:18" ht="32.4" customHeight="1" x14ac:dyDescent="0.2">
      <c r="B14" s="43" t="s">
        <v>35</v>
      </c>
      <c r="C14" s="6" t="s">
        <v>26</v>
      </c>
      <c r="D14" s="7" t="s">
        <v>21</v>
      </c>
      <c r="E14" s="14">
        <v>40</v>
      </c>
      <c r="F14" s="30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29">
        <f t="shared" si="0"/>
        <v>0</v>
      </c>
    </row>
    <row r="15" spans="2:18" ht="32.4" customHeight="1" x14ac:dyDescent="0.2">
      <c r="B15" s="43"/>
      <c r="C15" s="9" t="s">
        <v>10</v>
      </c>
      <c r="D15" s="17" t="s">
        <v>11</v>
      </c>
      <c r="E15" s="18">
        <v>4640</v>
      </c>
      <c r="F15" s="21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9">
        <f t="shared" si="0"/>
        <v>0</v>
      </c>
    </row>
    <row r="16" spans="2:18" ht="32.4" customHeight="1" x14ac:dyDescent="0.2">
      <c r="B16" s="43"/>
      <c r="C16" s="11" t="s">
        <v>40</v>
      </c>
      <c r="D16" s="12" t="s">
        <v>12</v>
      </c>
      <c r="E16" s="16">
        <f>E14*H28</f>
        <v>91.6</v>
      </c>
      <c r="F16" s="24">
        <f>F14*$H$28</f>
        <v>0</v>
      </c>
      <c r="G16" s="24">
        <f t="shared" ref="G16:Q16" si="5">G14*$H$28</f>
        <v>0</v>
      </c>
      <c r="H16" s="24">
        <f t="shared" si="5"/>
        <v>0</v>
      </c>
      <c r="I16" s="24">
        <f t="shared" si="5"/>
        <v>0</v>
      </c>
      <c r="J16" s="24">
        <f t="shared" si="5"/>
        <v>0</v>
      </c>
      <c r="K16" s="24">
        <f t="shared" si="5"/>
        <v>0</v>
      </c>
      <c r="L16" s="24">
        <f t="shared" si="5"/>
        <v>0</v>
      </c>
      <c r="M16" s="24">
        <f t="shared" si="5"/>
        <v>0</v>
      </c>
      <c r="N16" s="24">
        <f t="shared" si="5"/>
        <v>0</v>
      </c>
      <c r="O16" s="24">
        <f t="shared" si="5"/>
        <v>0</v>
      </c>
      <c r="P16" s="24">
        <f t="shared" si="5"/>
        <v>0</v>
      </c>
      <c r="Q16" s="24">
        <f t="shared" si="5"/>
        <v>0</v>
      </c>
      <c r="R16" s="29">
        <f t="shared" si="0"/>
        <v>0</v>
      </c>
    </row>
    <row r="17" spans="2:18" ht="32.4" customHeight="1" x14ac:dyDescent="0.2">
      <c r="B17" s="43" t="s">
        <v>14</v>
      </c>
      <c r="C17" s="6" t="s">
        <v>27</v>
      </c>
      <c r="D17" s="7" t="s">
        <v>20</v>
      </c>
      <c r="E17" s="32" t="s">
        <v>42</v>
      </c>
      <c r="F17" s="30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29">
        <f t="shared" si="0"/>
        <v>0</v>
      </c>
    </row>
    <row r="18" spans="2:18" ht="32.4" customHeight="1" x14ac:dyDescent="0.2">
      <c r="B18" s="43"/>
      <c r="C18" s="9" t="s">
        <v>10</v>
      </c>
      <c r="D18" s="7" t="s">
        <v>11</v>
      </c>
      <c r="E18" s="10">
        <v>2500</v>
      </c>
      <c r="F18" s="21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9">
        <f t="shared" si="0"/>
        <v>0</v>
      </c>
    </row>
    <row r="19" spans="2:18" ht="32.4" customHeight="1" x14ac:dyDescent="0.2">
      <c r="B19" s="43"/>
      <c r="C19" s="11" t="s">
        <v>40</v>
      </c>
      <c r="D19" s="12" t="s">
        <v>12</v>
      </c>
      <c r="E19" s="33">
        <f>E17*H29</f>
        <v>65.5</v>
      </c>
      <c r="F19" s="25">
        <f>F17*$H$29</f>
        <v>0</v>
      </c>
      <c r="G19" s="25">
        <f t="shared" ref="G19:Q19" si="6">G17*$H$29</f>
        <v>0</v>
      </c>
      <c r="H19" s="25">
        <f t="shared" si="6"/>
        <v>0</v>
      </c>
      <c r="I19" s="25">
        <f t="shared" si="6"/>
        <v>0</v>
      </c>
      <c r="J19" s="25">
        <f t="shared" si="6"/>
        <v>0</v>
      </c>
      <c r="K19" s="25">
        <f t="shared" si="6"/>
        <v>0</v>
      </c>
      <c r="L19" s="25">
        <f t="shared" si="6"/>
        <v>0</v>
      </c>
      <c r="M19" s="25">
        <f t="shared" si="6"/>
        <v>0</v>
      </c>
      <c r="N19" s="25">
        <f t="shared" si="6"/>
        <v>0</v>
      </c>
      <c r="O19" s="25">
        <f t="shared" si="6"/>
        <v>0</v>
      </c>
      <c r="P19" s="25">
        <f t="shared" si="6"/>
        <v>0</v>
      </c>
      <c r="Q19" s="25">
        <f t="shared" si="6"/>
        <v>0</v>
      </c>
      <c r="R19" s="29">
        <f t="shared" si="0"/>
        <v>0</v>
      </c>
    </row>
    <row r="20" spans="2:18" ht="32.25" customHeight="1" x14ac:dyDescent="0.2">
      <c r="B20" s="50" t="s">
        <v>19</v>
      </c>
      <c r="C20" s="11" t="s">
        <v>10</v>
      </c>
      <c r="D20" s="12" t="s">
        <v>11</v>
      </c>
      <c r="E20" s="26">
        <f>E3+E6+E9+E12+E15+E18</f>
        <v>25113</v>
      </c>
      <c r="F20" s="27">
        <f>F6+F9+F12+F15+F18</f>
        <v>0</v>
      </c>
      <c r="G20" s="27">
        <f t="shared" ref="G20:Q20" si="7">G6+G9+G12+G15+G18</f>
        <v>0</v>
      </c>
      <c r="H20" s="27">
        <f t="shared" si="7"/>
        <v>0</v>
      </c>
      <c r="I20" s="27">
        <f t="shared" si="7"/>
        <v>0</v>
      </c>
      <c r="J20" s="27">
        <f t="shared" si="7"/>
        <v>0</v>
      </c>
      <c r="K20" s="27">
        <f t="shared" si="7"/>
        <v>0</v>
      </c>
      <c r="L20" s="27">
        <f t="shared" si="7"/>
        <v>0</v>
      </c>
      <c r="M20" s="27">
        <f t="shared" si="7"/>
        <v>0</v>
      </c>
      <c r="N20" s="27">
        <f t="shared" si="7"/>
        <v>0</v>
      </c>
      <c r="O20" s="27">
        <f t="shared" si="7"/>
        <v>0</v>
      </c>
      <c r="P20" s="27">
        <f t="shared" si="7"/>
        <v>0</v>
      </c>
      <c r="Q20" s="27">
        <f t="shared" si="7"/>
        <v>0</v>
      </c>
      <c r="R20" s="29">
        <f t="shared" si="0"/>
        <v>0</v>
      </c>
    </row>
    <row r="21" spans="2:18" ht="32.25" customHeight="1" thickBot="1" x14ac:dyDescent="0.25">
      <c r="B21" s="43"/>
      <c r="C21" s="11" t="s">
        <v>40</v>
      </c>
      <c r="D21" s="12" t="s">
        <v>12</v>
      </c>
      <c r="E21" s="19">
        <f>E4+E7+E10+E13+E16+E19</f>
        <v>469.06399999999996</v>
      </c>
      <c r="F21" s="34">
        <f>F4+F7+F10+F13+F16+F19</f>
        <v>0</v>
      </c>
      <c r="G21" s="34">
        <f t="shared" ref="G21:Q21" si="8">G4+G7+G10+G13+G16+G19</f>
        <v>0</v>
      </c>
      <c r="H21" s="34">
        <f t="shared" si="8"/>
        <v>0</v>
      </c>
      <c r="I21" s="34">
        <f t="shared" si="8"/>
        <v>0</v>
      </c>
      <c r="J21" s="34">
        <f t="shared" si="8"/>
        <v>0</v>
      </c>
      <c r="K21" s="34">
        <f t="shared" si="8"/>
        <v>0</v>
      </c>
      <c r="L21" s="34">
        <f t="shared" si="8"/>
        <v>0</v>
      </c>
      <c r="M21" s="34">
        <f t="shared" si="8"/>
        <v>0</v>
      </c>
      <c r="N21" s="34">
        <f t="shared" si="8"/>
        <v>0</v>
      </c>
      <c r="O21" s="34">
        <f t="shared" si="8"/>
        <v>0</v>
      </c>
      <c r="P21" s="34">
        <f t="shared" si="8"/>
        <v>0</v>
      </c>
      <c r="Q21" s="34">
        <f t="shared" si="8"/>
        <v>0</v>
      </c>
      <c r="R21" s="28">
        <f t="shared" si="0"/>
        <v>0</v>
      </c>
    </row>
    <row r="22" spans="2:18" x14ac:dyDescent="0.2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2:18" ht="17.850000000000001" customHeight="1" thickBot="1" x14ac:dyDescent="0.25">
      <c r="B23" s="20"/>
      <c r="C23" s="20"/>
      <c r="D23" s="5"/>
      <c r="E23" s="5"/>
      <c r="F23" s="37" t="s">
        <v>33</v>
      </c>
      <c r="G23" s="37"/>
      <c r="H23" s="37" t="s">
        <v>34</v>
      </c>
      <c r="I23" s="37"/>
      <c r="J23" s="5"/>
      <c r="K23" s="5"/>
      <c r="L23" s="5"/>
      <c r="M23" s="5"/>
      <c r="N23" s="5"/>
      <c r="O23" s="5"/>
      <c r="P23" s="5"/>
      <c r="Q23" s="5"/>
      <c r="R23" s="5"/>
    </row>
    <row r="24" spans="2:18" ht="17.850000000000001" customHeight="1" thickTop="1" x14ac:dyDescent="0.2">
      <c r="B24" s="20"/>
      <c r="C24" s="20"/>
      <c r="D24" s="5"/>
      <c r="E24" s="5"/>
      <c r="F24" s="38" t="s">
        <v>32</v>
      </c>
      <c r="G24" s="38"/>
      <c r="H24" s="40">
        <v>0.47699999999999998</v>
      </c>
      <c r="I24" s="40"/>
      <c r="J24" s="5"/>
      <c r="K24" s="5"/>
      <c r="L24" s="5"/>
      <c r="M24" s="5"/>
      <c r="N24" s="5"/>
      <c r="O24" s="5"/>
      <c r="P24" s="5"/>
      <c r="Q24" s="5"/>
      <c r="R24" s="5"/>
    </row>
    <row r="25" spans="2:18" ht="17.850000000000001" customHeight="1" x14ac:dyDescent="0.2">
      <c r="B25" s="20"/>
      <c r="C25" s="20"/>
      <c r="D25" s="5"/>
      <c r="E25" s="5"/>
      <c r="F25" s="39" t="s">
        <v>31</v>
      </c>
      <c r="G25" s="39"/>
      <c r="H25" s="36">
        <v>2.0499999999999998</v>
      </c>
      <c r="I25" s="36"/>
      <c r="J25" s="5"/>
      <c r="K25" s="5"/>
      <c r="L25" s="5"/>
      <c r="M25" s="5"/>
      <c r="N25" s="5"/>
      <c r="O25" s="5"/>
      <c r="P25" s="5"/>
      <c r="Q25" s="5"/>
      <c r="R25" s="5"/>
    </row>
    <row r="26" spans="2:18" ht="17.850000000000001" customHeight="1" x14ac:dyDescent="0.2">
      <c r="B26" s="47" t="s">
        <v>44</v>
      </c>
      <c r="C26" s="48"/>
      <c r="D26" s="48"/>
      <c r="E26" s="49"/>
      <c r="F26" s="39" t="s">
        <v>41</v>
      </c>
      <c r="G26" s="39"/>
      <c r="H26" s="36">
        <v>2.99</v>
      </c>
      <c r="I26" s="36"/>
      <c r="J26" s="35"/>
      <c r="K26" s="5"/>
      <c r="L26" s="5"/>
      <c r="M26" s="5"/>
      <c r="N26" s="5"/>
      <c r="O26" s="5"/>
      <c r="P26" s="5"/>
      <c r="Q26" s="5"/>
      <c r="R26" s="5"/>
    </row>
    <row r="27" spans="2:18" ht="17.850000000000001" customHeight="1" x14ac:dyDescent="0.2">
      <c r="B27" s="48"/>
      <c r="C27" s="48"/>
      <c r="D27" s="48"/>
      <c r="E27" s="49"/>
      <c r="F27" s="39" t="s">
        <v>30</v>
      </c>
      <c r="G27" s="39"/>
      <c r="H27" s="36">
        <v>2.5</v>
      </c>
      <c r="I27" s="36"/>
      <c r="J27" s="5"/>
      <c r="K27" s="5"/>
      <c r="L27" s="5"/>
      <c r="M27" s="5"/>
      <c r="N27" s="5"/>
      <c r="O27" s="5"/>
      <c r="P27" s="5"/>
      <c r="Q27" s="5"/>
      <c r="R27" s="5"/>
    </row>
    <row r="28" spans="2:18" ht="17.850000000000001" customHeight="1" x14ac:dyDescent="0.2">
      <c r="B28" s="48"/>
      <c r="C28" s="48"/>
      <c r="D28" s="48"/>
      <c r="E28" s="49"/>
      <c r="F28" s="39" t="s">
        <v>29</v>
      </c>
      <c r="G28" s="39"/>
      <c r="H28" s="36">
        <v>2.29</v>
      </c>
      <c r="I28" s="36"/>
      <c r="J28" s="5"/>
      <c r="K28" s="5"/>
      <c r="L28" s="5"/>
      <c r="M28" s="5"/>
      <c r="N28" s="5"/>
      <c r="O28" s="5"/>
      <c r="P28" s="5"/>
      <c r="Q28" s="5"/>
      <c r="R28" s="5"/>
    </row>
    <row r="29" spans="2:18" ht="17.850000000000001" customHeight="1" x14ac:dyDescent="0.2">
      <c r="B29" s="48"/>
      <c r="C29" s="48"/>
      <c r="D29" s="48"/>
      <c r="E29" s="49"/>
      <c r="F29" s="39" t="s">
        <v>28</v>
      </c>
      <c r="G29" s="39"/>
      <c r="H29" s="36">
        <v>2.62</v>
      </c>
      <c r="I29" s="36"/>
      <c r="J29" s="5"/>
      <c r="K29" s="5"/>
      <c r="L29" s="5"/>
      <c r="M29" s="5"/>
      <c r="N29" s="5"/>
      <c r="O29" s="5"/>
      <c r="P29" s="5"/>
      <c r="Q29" s="5"/>
      <c r="R29" s="5"/>
    </row>
  </sheetData>
  <mergeCells count="22">
    <mergeCell ref="B1:D1"/>
    <mergeCell ref="B8:B10"/>
    <mergeCell ref="B2:B7"/>
    <mergeCell ref="F28:G28"/>
    <mergeCell ref="F29:G29"/>
    <mergeCell ref="B26:E29"/>
    <mergeCell ref="B11:B13"/>
    <mergeCell ref="B14:B16"/>
    <mergeCell ref="B17:B19"/>
    <mergeCell ref="B20:B21"/>
    <mergeCell ref="H28:I28"/>
    <mergeCell ref="H29:I29"/>
    <mergeCell ref="F23:G23"/>
    <mergeCell ref="F24:G24"/>
    <mergeCell ref="F25:G25"/>
    <mergeCell ref="F26:G26"/>
    <mergeCell ref="F27:G27"/>
    <mergeCell ref="H23:I23"/>
    <mergeCell ref="H24:I24"/>
    <mergeCell ref="H25:I25"/>
    <mergeCell ref="H26:I26"/>
    <mergeCell ref="H27:I27"/>
  </mergeCells>
  <phoneticPr fontId="5"/>
  <pageMargins left="0" right="0" top="0.39370078740157483" bottom="0" header="0" footer="0"/>
  <pageSetup paperSize="9" scale="72" orientation="landscape" r:id="rId1"/>
  <ignoredErrors>
    <ignoredError sqref="R2:R3 R5:R6 R8:R9 R11:R12 R14:R15 R17:R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記入シート</vt:lpstr>
      <vt:lpstr>記入シート!Print_Area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杤澤　太郎</dc:creator>
  <cp:lastModifiedBy>高橋　希平</cp:lastModifiedBy>
  <cp:lastPrinted>2024-07-05T07:46:01Z</cp:lastPrinted>
  <dcterms:created xsi:type="dcterms:W3CDTF">2017-12-19T00:50:16Z</dcterms:created>
  <dcterms:modified xsi:type="dcterms:W3CDTF">2024-07-05T07:46:44Z</dcterms:modified>
</cp:coreProperties>
</file>